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7995" activeTab="4"/>
  </bookViews>
  <sheets>
    <sheet name="hiányzó adatok" sheetId="1" r:id="rId1"/>
    <sheet name="hiányzó adatok megoldás" sheetId="2" r:id="rId2"/>
    <sheet name="alma" sheetId="3" r:id="rId3"/>
    <sheet name="alma megoldása" sheetId="5" r:id="rId4"/>
    <sheet name="eredmény" sheetId="4" r:id="rId5"/>
    <sheet name="eredmény megoldása" sheetId="6" r:id="rId6"/>
  </sheets>
  <calcPr calcId="125725"/>
</workbook>
</file>

<file path=xl/calcChain.xml><?xml version="1.0" encoding="utf-8"?>
<calcChain xmlns="http://schemas.openxmlformats.org/spreadsheetml/2006/main">
  <c r="F11" i="6"/>
  <c r="F12"/>
  <c r="F13"/>
  <c r="F10"/>
  <c r="F7"/>
  <c r="F8"/>
  <c r="F9"/>
  <c r="F6"/>
  <c r="F3"/>
  <c r="F4"/>
  <c r="F5"/>
  <c r="F2"/>
  <c r="E18" i="5"/>
  <c r="E16"/>
  <c r="E17"/>
  <c r="E15"/>
  <c r="D10"/>
  <c r="D9"/>
  <c r="D8"/>
  <c r="I3"/>
  <c r="H2"/>
  <c r="G3" i="2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2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2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2"/>
</calcChain>
</file>

<file path=xl/sharedStrings.xml><?xml version="1.0" encoding="utf-8"?>
<sst xmlns="http://schemas.openxmlformats.org/spreadsheetml/2006/main" count="40" uniqueCount="39">
  <si>
    <t>Microsoft Excel dolgozat: Alapműveletek</t>
  </si>
  <si>
    <t>1. A Munka2 munkalapon készítsd el a következő táblázatot! Számítsd ki a hiányzó adatokat!</t>
  </si>
  <si>
    <t>12 db almából van 1 liter 100%-os almalé, hány liter van 400 almából?</t>
  </si>
  <si>
    <t>Kisebb almák jöttek, most 15 db kell egy liter almaléhez. Hány liter lesz 400 db almából?</t>
  </si>
  <si>
    <t>Melyik kiszerelést éri meg megvenni?</t>
  </si>
  <si>
    <t>ml</t>
  </si>
  <si>
    <t>ár</t>
  </si>
  <si>
    <t>1 ml ára</t>
  </si>
  <si>
    <t>2. A Munka3 munkalapon lévő táblázatokban számold ki a hiányzó adatokat! (a kék színű cellák!)</t>
  </si>
  <si>
    <t xml:space="preserve">Az XY Kft. Bérosztályán a dolgozók bérét az alábbi táblázattal számoljuk ki. </t>
  </si>
  <si>
    <t>Név</t>
  </si>
  <si>
    <t>Kis Pál</t>
  </si>
  <si>
    <t>Közepes Pál</t>
  </si>
  <si>
    <t>Nagy Pál</t>
  </si>
  <si>
    <t>Összesen</t>
  </si>
  <si>
    <t>Óra</t>
  </si>
  <si>
    <t>Órabér</t>
  </si>
  <si>
    <t>Fizetés</t>
  </si>
  <si>
    <t>1. adat</t>
  </si>
  <si>
    <t>2. adat</t>
  </si>
  <si>
    <t>3. adat</t>
  </si>
  <si>
    <t>4. adat</t>
  </si>
  <si>
    <t>Eredmény</t>
  </si>
  <si>
    <t>Az első két adat összege szorozva a harmadik adattal, osztva a negyedik adattal.</t>
  </si>
  <si>
    <t>Az első három adat összege, szorozva a negyedik adattal.</t>
  </si>
  <si>
    <t>Az első és a harmadik adat külömbsége, szorozva a második adattal, mínusz a negyedik adat</t>
  </si>
  <si>
    <t>4. Nevezd át a munkalapokat, adj valamilyen háttérszínt is!</t>
  </si>
  <si>
    <t>sorszám</t>
  </si>
  <si>
    <t>1.adat</t>
  </si>
  <si>
    <t>2.adat</t>
  </si>
  <si>
    <t>összeg</t>
  </si>
  <si>
    <t>különbség</t>
  </si>
  <si>
    <t>szorzat</t>
  </si>
  <si>
    <t>hányados</t>
  </si>
  <si>
    <t>Összeg= B,B,C</t>
  </si>
  <si>
    <t>Különbség=C-B</t>
  </si>
  <si>
    <t>Szorzat=B és C oszlop szorzata</t>
  </si>
  <si>
    <t>Hányados= C-B és 3 tizedes pontosságú</t>
  </si>
  <si>
    <t>4. számold ki a kék oszlop adatait.  Nevezd át a munkalapokat, adj valamilyen háttérszínt is!</t>
  </si>
</sst>
</file>

<file path=xl/styles.xml><?xml version="1.0" encoding="utf-8"?>
<styleSheet xmlns="http://schemas.openxmlformats.org/spreadsheetml/2006/main">
  <numFmts count="3">
    <numFmt numFmtId="44" formatCode="_-* #,##0.00\ &quot;HUF&quot;_-;\-* #,##0.00\ &quot;HUF&quot;_-;_-* &quot;-&quot;??\ &quot;HUF&quot;_-;_-@_-"/>
    <numFmt numFmtId="164" formatCode="_-* #,##0\ &quot;Ft&quot;_-;\-* #,##0\ &quot;Ft&quot;_-;_-* &quot;-&quot;??\ &quot;Ft&quot;_-;_-@_-"/>
    <numFmt numFmtId="166" formatCode="0.000"/>
  </numFmts>
  <fonts count="8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58">
    <xf numFmtId="0" fontId="0" fillId="0" borderId="0" xfId="0"/>
    <xf numFmtId="0" fontId="2" fillId="0" borderId="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164" fontId="0" fillId="0" borderId="0" xfId="0" applyNumberForma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4" xfId="0" applyBorder="1" applyAlignment="1">
      <alignment horizontal="left" vertical="center" wrapText="1"/>
    </xf>
    <xf numFmtId="0" fontId="6" fillId="0" borderId="0" xfId="0" applyFont="1"/>
    <xf numFmtId="166" fontId="6" fillId="0" borderId="0" xfId="0" applyNumberFormat="1" applyFont="1"/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2" fontId="7" fillId="2" borderId="9" xfId="0" applyNumberFormat="1" applyFont="1" applyFill="1" applyBorder="1"/>
    <xf numFmtId="2" fontId="7" fillId="2" borderId="9" xfId="0" applyNumberFormat="1" applyFont="1" applyFill="1" applyBorder="1" applyAlignment="1"/>
    <xf numFmtId="44" fontId="7" fillId="2" borderId="5" xfId="0" applyNumberFormat="1" applyFont="1" applyFill="1" applyBorder="1"/>
    <xf numFmtId="44" fontId="7" fillId="2" borderId="5" xfId="1" applyNumberFormat="1" applyFont="1" applyFill="1" applyBorder="1"/>
    <xf numFmtId="44" fontId="7" fillId="2" borderId="8" xfId="0" applyNumberFormat="1" applyFont="1" applyFill="1" applyBorder="1"/>
    <xf numFmtId="164" fontId="7" fillId="3" borderId="5" xfId="0" applyNumberFormat="1" applyFont="1" applyFill="1" applyBorder="1"/>
    <xf numFmtId="164" fontId="7" fillId="3" borderId="8" xfId="0" applyNumberFormat="1" applyFont="1" applyFill="1" applyBorder="1"/>
    <xf numFmtId="0" fontId="0" fillId="0" borderId="20" xfId="0" applyBorder="1" applyAlignment="1"/>
    <xf numFmtId="0" fontId="0" fillId="0" borderId="21" xfId="0" applyBorder="1" applyAlignment="1"/>
    <xf numFmtId="0" fontId="0" fillId="0" borderId="21" xfId="0" applyBorder="1"/>
    <xf numFmtId="0" fontId="0" fillId="0" borderId="22" xfId="0" applyBorder="1"/>
    <xf numFmtId="166" fontId="4" fillId="4" borderId="10" xfId="0" applyNumberFormat="1" applyFont="1" applyFill="1" applyBorder="1"/>
    <xf numFmtId="0" fontId="4" fillId="4" borderId="10" xfId="0" applyFont="1" applyFill="1" applyBorder="1"/>
    <xf numFmtId="0" fontId="0" fillId="0" borderId="13" xfId="0" applyBorder="1"/>
    <xf numFmtId="0" fontId="0" fillId="0" borderId="14" xfId="0" applyBorder="1"/>
    <xf numFmtId="0" fontId="0" fillId="0" borderId="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4" fillId="4" borderId="23" xfId="0" applyFont="1" applyFill="1" applyBorder="1"/>
    <xf numFmtId="0" fontId="0" fillId="0" borderId="24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5" borderId="15" xfId="0" applyFill="1" applyBorder="1"/>
    <xf numFmtId="0" fontId="0" fillId="5" borderId="0" xfId="0" applyFill="1" applyBorder="1"/>
    <xf numFmtId="0" fontId="0" fillId="5" borderId="17" xfId="0" applyFill="1" applyBorder="1"/>
    <xf numFmtId="0" fontId="0" fillId="5" borderId="18" xfId="0" applyFill="1" applyBorder="1"/>
    <xf numFmtId="166" fontId="4" fillId="4" borderId="11" xfId="0" applyNumberFormat="1" applyFont="1" applyFill="1" applyBorder="1"/>
    <xf numFmtId="0" fontId="0" fillId="5" borderId="9" xfId="0" applyFill="1" applyBorder="1" applyAlignment="1">
      <alignment horizontal="center"/>
    </xf>
  </cellXfs>
  <cellStyles count="2">
    <cellStyle name="Normál" xfId="0" builtinId="0"/>
    <cellStyle name="Pénznem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114300</xdr:colOff>
      <xdr:row>1</xdr:row>
      <xdr:rowOff>104776</xdr:rowOff>
    </xdr:from>
    <xdr:to>
      <xdr:col>16</xdr:col>
      <xdr:colOff>312465</xdr:colOff>
      <xdr:row>20</xdr:row>
      <xdr:rowOff>1</xdr:rowOff>
    </xdr:to>
    <xdr:pic>
      <xdr:nvPicPr>
        <xdr:cNvPr id="2" name="Kép 1" descr="Új kép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10300" y="342901"/>
          <a:ext cx="3855765" cy="4095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142875</xdr:colOff>
      <xdr:row>1</xdr:row>
      <xdr:rowOff>152400</xdr:rowOff>
    </xdr:from>
    <xdr:to>
      <xdr:col>15</xdr:col>
      <xdr:colOff>238125</xdr:colOff>
      <xdr:row>20</xdr:row>
      <xdr:rowOff>161925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71675" y="342900"/>
          <a:ext cx="7410450" cy="38195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114300</xdr:rowOff>
    </xdr:from>
    <xdr:to>
      <xdr:col>12</xdr:col>
      <xdr:colOff>514350</xdr:colOff>
      <xdr:row>16</xdr:row>
      <xdr:rowOff>123825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4875" y="304800"/>
          <a:ext cx="6924675" cy="28670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A11" sqref="A11:F11"/>
    </sheetView>
  </sheetViews>
  <sheetFormatPr defaultRowHeight="15"/>
  <sheetData>
    <row r="1" spans="1:13" ht="18.7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3" spans="1:13" ht="30.75" customHeight="1">
      <c r="A3" s="23" t="s">
        <v>1</v>
      </c>
      <c r="B3" s="24"/>
      <c r="C3" s="24"/>
      <c r="D3" s="24"/>
      <c r="E3" s="24"/>
      <c r="F3" s="25"/>
    </row>
    <row r="4" spans="1:13">
      <c r="A4" s="26" t="s">
        <v>34</v>
      </c>
      <c r="B4" s="5"/>
      <c r="C4" s="5"/>
      <c r="D4" s="5"/>
      <c r="E4" s="5"/>
      <c r="F4" s="27"/>
    </row>
    <row r="5" spans="1:13">
      <c r="A5" s="26" t="s">
        <v>35</v>
      </c>
      <c r="B5" s="5"/>
      <c r="C5" s="5"/>
      <c r="D5" s="5"/>
      <c r="E5" s="5"/>
      <c r="F5" s="27"/>
    </row>
    <row r="6" spans="1:13">
      <c r="A6" s="26" t="s">
        <v>36</v>
      </c>
      <c r="B6" s="5"/>
      <c r="C6" s="5"/>
      <c r="D6" s="5"/>
      <c r="E6" s="5"/>
      <c r="F6" s="27"/>
    </row>
    <row r="7" spans="1:13">
      <c r="A7" s="28" t="s">
        <v>37</v>
      </c>
      <c r="B7" s="29"/>
      <c r="C7" s="29"/>
      <c r="D7" s="29"/>
      <c r="E7" s="29"/>
      <c r="F7" s="30"/>
    </row>
    <row r="8" spans="1:13" ht="30" customHeight="1">
      <c r="A8" s="12"/>
      <c r="B8" s="12"/>
      <c r="C8" s="12"/>
      <c r="D8" s="12"/>
      <c r="E8" s="12"/>
      <c r="F8" s="12"/>
    </row>
    <row r="10" spans="1:13" ht="30" customHeight="1"/>
    <row r="11" spans="1:13">
      <c r="A11" s="14" t="s">
        <v>26</v>
      </c>
      <c r="B11" s="14"/>
      <c r="C11" s="14"/>
      <c r="D11" s="14"/>
      <c r="E11" s="14"/>
      <c r="F11" s="14"/>
    </row>
  </sheetData>
  <mergeCells count="4">
    <mergeCell ref="A3:F3"/>
    <mergeCell ref="A8:F8"/>
    <mergeCell ref="A1:M1"/>
    <mergeCell ref="A11:F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G2" sqref="G2:G31"/>
    </sheetView>
  </sheetViews>
  <sheetFormatPr defaultRowHeight="15"/>
  <cols>
    <col min="3" max="3" width="10.5703125" customWidth="1"/>
    <col min="4" max="4" width="11.28515625" customWidth="1"/>
    <col min="5" max="5" width="12.42578125" customWidth="1"/>
    <col min="6" max="6" width="11.85546875" customWidth="1"/>
    <col min="7" max="7" width="12.28515625" customWidth="1"/>
  </cols>
  <sheetData>
    <row r="1" spans="1:7">
      <c r="A1" t="s">
        <v>27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</row>
    <row r="2" spans="1:7">
      <c r="A2">
        <v>1</v>
      </c>
      <c r="B2">
        <v>1</v>
      </c>
      <c r="C2">
        <v>2</v>
      </c>
      <c r="D2" s="21">
        <f>SUM(B2:C2)</f>
        <v>3</v>
      </c>
      <c r="E2" s="21">
        <f>C2-B2</f>
        <v>1</v>
      </c>
      <c r="F2" s="21">
        <f>B2*C2</f>
        <v>2</v>
      </c>
      <c r="G2" s="22">
        <f>C2/B2</f>
        <v>2</v>
      </c>
    </row>
    <row r="3" spans="1:7">
      <c r="A3">
        <v>2</v>
      </c>
      <c r="B3">
        <v>3</v>
      </c>
      <c r="C3">
        <v>5</v>
      </c>
      <c r="D3" s="21">
        <f t="shared" ref="D3:D31" si="0">SUM(B3:C3)</f>
        <v>8</v>
      </c>
      <c r="E3" s="21">
        <f t="shared" ref="E3:E31" si="1">C3-B3</f>
        <v>2</v>
      </c>
      <c r="F3" s="21">
        <f t="shared" ref="F3:F31" si="2">B3*C3</f>
        <v>15</v>
      </c>
      <c r="G3" s="22">
        <f t="shared" ref="G3:G31" si="3">C3/B3</f>
        <v>1.6666666666666667</v>
      </c>
    </row>
    <row r="4" spans="1:7">
      <c r="A4">
        <v>3</v>
      </c>
      <c r="B4">
        <v>5</v>
      </c>
      <c r="C4">
        <v>8</v>
      </c>
      <c r="D4" s="21">
        <f t="shared" si="0"/>
        <v>13</v>
      </c>
      <c r="E4" s="21">
        <f t="shared" si="1"/>
        <v>3</v>
      </c>
      <c r="F4" s="21">
        <f t="shared" si="2"/>
        <v>40</v>
      </c>
      <c r="G4" s="22">
        <f t="shared" si="3"/>
        <v>1.6</v>
      </c>
    </row>
    <row r="5" spans="1:7">
      <c r="A5">
        <v>4</v>
      </c>
      <c r="B5">
        <v>7</v>
      </c>
      <c r="C5">
        <v>11</v>
      </c>
      <c r="D5" s="21">
        <f t="shared" si="0"/>
        <v>18</v>
      </c>
      <c r="E5" s="21">
        <f t="shared" si="1"/>
        <v>4</v>
      </c>
      <c r="F5" s="21">
        <f t="shared" si="2"/>
        <v>77</v>
      </c>
      <c r="G5" s="22">
        <f t="shared" si="3"/>
        <v>1.5714285714285714</v>
      </c>
    </row>
    <row r="6" spans="1:7">
      <c r="A6">
        <v>5</v>
      </c>
      <c r="B6">
        <v>9</v>
      </c>
      <c r="C6">
        <v>14</v>
      </c>
      <c r="D6" s="21">
        <f t="shared" si="0"/>
        <v>23</v>
      </c>
      <c r="E6" s="21">
        <f t="shared" si="1"/>
        <v>5</v>
      </c>
      <c r="F6" s="21">
        <f t="shared" si="2"/>
        <v>126</v>
      </c>
      <c r="G6" s="22">
        <f t="shared" si="3"/>
        <v>1.5555555555555556</v>
      </c>
    </row>
    <row r="7" spans="1:7">
      <c r="A7">
        <v>6</v>
      </c>
      <c r="B7">
        <v>11</v>
      </c>
      <c r="C7">
        <v>17</v>
      </c>
      <c r="D7" s="21">
        <f t="shared" si="0"/>
        <v>28</v>
      </c>
      <c r="E7" s="21">
        <f t="shared" si="1"/>
        <v>6</v>
      </c>
      <c r="F7" s="21">
        <f t="shared" si="2"/>
        <v>187</v>
      </c>
      <c r="G7" s="22">
        <f t="shared" si="3"/>
        <v>1.5454545454545454</v>
      </c>
    </row>
    <row r="8" spans="1:7">
      <c r="A8">
        <v>7</v>
      </c>
      <c r="B8">
        <v>13</v>
      </c>
      <c r="C8">
        <v>20</v>
      </c>
      <c r="D8" s="21">
        <f t="shared" si="0"/>
        <v>33</v>
      </c>
      <c r="E8" s="21">
        <f t="shared" si="1"/>
        <v>7</v>
      </c>
      <c r="F8" s="21">
        <f t="shared" si="2"/>
        <v>260</v>
      </c>
      <c r="G8" s="22">
        <f t="shared" si="3"/>
        <v>1.5384615384615385</v>
      </c>
    </row>
    <row r="9" spans="1:7">
      <c r="A9">
        <v>8</v>
      </c>
      <c r="B9">
        <v>15</v>
      </c>
      <c r="C9">
        <v>23</v>
      </c>
      <c r="D9" s="21">
        <f t="shared" si="0"/>
        <v>38</v>
      </c>
      <c r="E9" s="21">
        <f t="shared" si="1"/>
        <v>8</v>
      </c>
      <c r="F9" s="21">
        <f t="shared" si="2"/>
        <v>345</v>
      </c>
      <c r="G9" s="22">
        <f t="shared" si="3"/>
        <v>1.5333333333333334</v>
      </c>
    </row>
    <row r="10" spans="1:7">
      <c r="A10">
        <v>9</v>
      </c>
      <c r="B10">
        <v>17</v>
      </c>
      <c r="C10">
        <v>26</v>
      </c>
      <c r="D10" s="21">
        <f t="shared" si="0"/>
        <v>43</v>
      </c>
      <c r="E10" s="21">
        <f t="shared" si="1"/>
        <v>9</v>
      </c>
      <c r="F10" s="21">
        <f t="shared" si="2"/>
        <v>442</v>
      </c>
      <c r="G10" s="22">
        <f t="shared" si="3"/>
        <v>1.5294117647058822</v>
      </c>
    </row>
    <row r="11" spans="1:7">
      <c r="A11">
        <v>10</v>
      </c>
      <c r="B11">
        <v>19</v>
      </c>
      <c r="C11">
        <v>29</v>
      </c>
      <c r="D11" s="21">
        <f t="shared" si="0"/>
        <v>48</v>
      </c>
      <c r="E11" s="21">
        <f t="shared" si="1"/>
        <v>10</v>
      </c>
      <c r="F11" s="21">
        <f t="shared" si="2"/>
        <v>551</v>
      </c>
      <c r="G11" s="22">
        <f t="shared" si="3"/>
        <v>1.5263157894736843</v>
      </c>
    </row>
    <row r="12" spans="1:7">
      <c r="A12">
        <v>11</v>
      </c>
      <c r="B12">
        <v>21</v>
      </c>
      <c r="C12">
        <v>32</v>
      </c>
      <c r="D12" s="21">
        <f t="shared" si="0"/>
        <v>53</v>
      </c>
      <c r="E12" s="21">
        <f t="shared" si="1"/>
        <v>11</v>
      </c>
      <c r="F12" s="21">
        <f t="shared" si="2"/>
        <v>672</v>
      </c>
      <c r="G12" s="22">
        <f t="shared" si="3"/>
        <v>1.5238095238095237</v>
      </c>
    </row>
    <row r="13" spans="1:7">
      <c r="A13">
        <v>12</v>
      </c>
      <c r="B13">
        <v>23</v>
      </c>
      <c r="C13">
        <v>35</v>
      </c>
      <c r="D13" s="21">
        <f t="shared" si="0"/>
        <v>58</v>
      </c>
      <c r="E13" s="21">
        <f t="shared" si="1"/>
        <v>12</v>
      </c>
      <c r="F13" s="21">
        <f t="shared" si="2"/>
        <v>805</v>
      </c>
      <c r="G13" s="22">
        <f t="shared" si="3"/>
        <v>1.5217391304347827</v>
      </c>
    </row>
    <row r="14" spans="1:7">
      <c r="A14">
        <v>13</v>
      </c>
      <c r="B14">
        <v>25</v>
      </c>
      <c r="C14">
        <v>38</v>
      </c>
      <c r="D14" s="21">
        <f t="shared" si="0"/>
        <v>63</v>
      </c>
      <c r="E14" s="21">
        <f t="shared" si="1"/>
        <v>13</v>
      </c>
      <c r="F14" s="21">
        <f t="shared" si="2"/>
        <v>950</v>
      </c>
      <c r="G14" s="22">
        <f t="shared" si="3"/>
        <v>1.52</v>
      </c>
    </row>
    <row r="15" spans="1:7">
      <c r="A15">
        <v>14</v>
      </c>
      <c r="B15">
        <v>27</v>
      </c>
      <c r="C15">
        <v>41</v>
      </c>
      <c r="D15" s="21">
        <f t="shared" si="0"/>
        <v>68</v>
      </c>
      <c r="E15" s="21">
        <f t="shared" si="1"/>
        <v>14</v>
      </c>
      <c r="F15" s="21">
        <f t="shared" si="2"/>
        <v>1107</v>
      </c>
      <c r="G15" s="22">
        <f t="shared" si="3"/>
        <v>1.5185185185185186</v>
      </c>
    </row>
    <row r="16" spans="1:7">
      <c r="A16">
        <v>15</v>
      </c>
      <c r="B16">
        <v>29</v>
      </c>
      <c r="C16">
        <v>44</v>
      </c>
      <c r="D16" s="21">
        <f t="shared" si="0"/>
        <v>73</v>
      </c>
      <c r="E16" s="21">
        <f t="shared" si="1"/>
        <v>15</v>
      </c>
      <c r="F16" s="21">
        <f t="shared" si="2"/>
        <v>1276</v>
      </c>
      <c r="G16" s="22">
        <f t="shared" si="3"/>
        <v>1.5172413793103448</v>
      </c>
    </row>
    <row r="17" spans="1:7">
      <c r="A17">
        <v>16</v>
      </c>
      <c r="B17">
        <v>31</v>
      </c>
      <c r="C17">
        <v>47</v>
      </c>
      <c r="D17" s="21">
        <f t="shared" si="0"/>
        <v>78</v>
      </c>
      <c r="E17" s="21">
        <f t="shared" si="1"/>
        <v>16</v>
      </c>
      <c r="F17" s="21">
        <f t="shared" si="2"/>
        <v>1457</v>
      </c>
      <c r="G17" s="22">
        <f t="shared" si="3"/>
        <v>1.5161290322580645</v>
      </c>
    </row>
    <row r="18" spans="1:7">
      <c r="A18">
        <v>17</v>
      </c>
      <c r="B18">
        <v>33</v>
      </c>
      <c r="C18">
        <v>50</v>
      </c>
      <c r="D18" s="21">
        <f t="shared" si="0"/>
        <v>83</v>
      </c>
      <c r="E18" s="21">
        <f t="shared" si="1"/>
        <v>17</v>
      </c>
      <c r="F18" s="21">
        <f t="shared" si="2"/>
        <v>1650</v>
      </c>
      <c r="G18" s="22">
        <f t="shared" si="3"/>
        <v>1.5151515151515151</v>
      </c>
    </row>
    <row r="19" spans="1:7">
      <c r="A19">
        <v>18</v>
      </c>
      <c r="B19">
        <v>35</v>
      </c>
      <c r="C19">
        <v>53</v>
      </c>
      <c r="D19" s="21">
        <f t="shared" si="0"/>
        <v>88</v>
      </c>
      <c r="E19" s="21">
        <f t="shared" si="1"/>
        <v>18</v>
      </c>
      <c r="F19" s="21">
        <f t="shared" si="2"/>
        <v>1855</v>
      </c>
      <c r="G19" s="22">
        <f t="shared" si="3"/>
        <v>1.5142857142857142</v>
      </c>
    </row>
    <row r="20" spans="1:7">
      <c r="A20">
        <v>19</v>
      </c>
      <c r="B20">
        <v>37</v>
      </c>
      <c r="C20">
        <v>56</v>
      </c>
      <c r="D20" s="21">
        <f t="shared" si="0"/>
        <v>93</v>
      </c>
      <c r="E20" s="21">
        <f t="shared" si="1"/>
        <v>19</v>
      </c>
      <c r="F20" s="21">
        <f t="shared" si="2"/>
        <v>2072</v>
      </c>
      <c r="G20" s="22">
        <f t="shared" si="3"/>
        <v>1.5135135135135136</v>
      </c>
    </row>
    <row r="21" spans="1:7">
      <c r="A21">
        <v>20</v>
      </c>
      <c r="B21">
        <v>39</v>
      </c>
      <c r="C21">
        <v>59</v>
      </c>
      <c r="D21" s="21">
        <f t="shared" si="0"/>
        <v>98</v>
      </c>
      <c r="E21" s="21">
        <f t="shared" si="1"/>
        <v>20</v>
      </c>
      <c r="F21" s="21">
        <f t="shared" si="2"/>
        <v>2301</v>
      </c>
      <c r="G21" s="22">
        <f t="shared" si="3"/>
        <v>1.5128205128205128</v>
      </c>
    </row>
    <row r="22" spans="1:7">
      <c r="A22">
        <v>21</v>
      </c>
      <c r="B22">
        <v>41</v>
      </c>
      <c r="C22">
        <v>62</v>
      </c>
      <c r="D22" s="21">
        <f t="shared" si="0"/>
        <v>103</v>
      </c>
      <c r="E22" s="21">
        <f t="shared" si="1"/>
        <v>21</v>
      </c>
      <c r="F22" s="21">
        <f t="shared" si="2"/>
        <v>2542</v>
      </c>
      <c r="G22" s="22">
        <f t="shared" si="3"/>
        <v>1.5121951219512195</v>
      </c>
    </row>
    <row r="23" spans="1:7">
      <c r="A23">
        <v>22</v>
      </c>
      <c r="B23">
        <v>43</v>
      </c>
      <c r="C23">
        <v>65</v>
      </c>
      <c r="D23" s="21">
        <f t="shared" si="0"/>
        <v>108</v>
      </c>
      <c r="E23" s="21">
        <f t="shared" si="1"/>
        <v>22</v>
      </c>
      <c r="F23" s="21">
        <f t="shared" si="2"/>
        <v>2795</v>
      </c>
      <c r="G23" s="22">
        <f t="shared" si="3"/>
        <v>1.5116279069767442</v>
      </c>
    </row>
    <row r="24" spans="1:7">
      <c r="A24">
        <v>23</v>
      </c>
      <c r="B24">
        <v>45</v>
      </c>
      <c r="C24">
        <v>68</v>
      </c>
      <c r="D24" s="21">
        <f t="shared" si="0"/>
        <v>113</v>
      </c>
      <c r="E24" s="21">
        <f t="shared" si="1"/>
        <v>23</v>
      </c>
      <c r="F24" s="21">
        <f t="shared" si="2"/>
        <v>3060</v>
      </c>
      <c r="G24" s="22">
        <f t="shared" si="3"/>
        <v>1.5111111111111111</v>
      </c>
    </row>
    <row r="25" spans="1:7">
      <c r="A25">
        <v>24</v>
      </c>
      <c r="B25">
        <v>47</v>
      </c>
      <c r="C25">
        <v>71</v>
      </c>
      <c r="D25" s="21">
        <f t="shared" si="0"/>
        <v>118</v>
      </c>
      <c r="E25" s="21">
        <f t="shared" si="1"/>
        <v>24</v>
      </c>
      <c r="F25" s="21">
        <f t="shared" si="2"/>
        <v>3337</v>
      </c>
      <c r="G25" s="22">
        <f t="shared" si="3"/>
        <v>1.5106382978723405</v>
      </c>
    </row>
    <row r="26" spans="1:7">
      <c r="A26">
        <v>25</v>
      </c>
      <c r="B26">
        <v>49</v>
      </c>
      <c r="C26">
        <v>74</v>
      </c>
      <c r="D26" s="21">
        <f t="shared" si="0"/>
        <v>123</v>
      </c>
      <c r="E26" s="21">
        <f t="shared" si="1"/>
        <v>25</v>
      </c>
      <c r="F26" s="21">
        <f t="shared" si="2"/>
        <v>3626</v>
      </c>
      <c r="G26" s="22">
        <f t="shared" si="3"/>
        <v>1.510204081632653</v>
      </c>
    </row>
    <row r="27" spans="1:7">
      <c r="A27">
        <v>26</v>
      </c>
      <c r="B27">
        <v>51</v>
      </c>
      <c r="C27">
        <v>77</v>
      </c>
      <c r="D27" s="21">
        <f t="shared" si="0"/>
        <v>128</v>
      </c>
      <c r="E27" s="21">
        <f t="shared" si="1"/>
        <v>26</v>
      </c>
      <c r="F27" s="21">
        <f t="shared" si="2"/>
        <v>3927</v>
      </c>
      <c r="G27" s="22">
        <f t="shared" si="3"/>
        <v>1.5098039215686274</v>
      </c>
    </row>
    <row r="28" spans="1:7">
      <c r="A28">
        <v>27</v>
      </c>
      <c r="B28">
        <v>53</v>
      </c>
      <c r="C28">
        <v>80</v>
      </c>
      <c r="D28" s="21">
        <f t="shared" si="0"/>
        <v>133</v>
      </c>
      <c r="E28" s="21">
        <f t="shared" si="1"/>
        <v>27</v>
      </c>
      <c r="F28" s="21">
        <f t="shared" si="2"/>
        <v>4240</v>
      </c>
      <c r="G28" s="22">
        <f t="shared" si="3"/>
        <v>1.5094339622641511</v>
      </c>
    </row>
    <row r="29" spans="1:7">
      <c r="A29">
        <v>28</v>
      </c>
      <c r="B29">
        <v>55</v>
      </c>
      <c r="C29">
        <v>83</v>
      </c>
      <c r="D29" s="21">
        <f t="shared" si="0"/>
        <v>138</v>
      </c>
      <c r="E29" s="21">
        <f t="shared" si="1"/>
        <v>28</v>
      </c>
      <c r="F29" s="21">
        <f t="shared" si="2"/>
        <v>4565</v>
      </c>
      <c r="G29" s="22">
        <f t="shared" si="3"/>
        <v>1.509090909090909</v>
      </c>
    </row>
    <row r="30" spans="1:7">
      <c r="A30">
        <v>29</v>
      </c>
      <c r="B30">
        <v>57</v>
      </c>
      <c r="C30">
        <v>86</v>
      </c>
      <c r="D30" s="21">
        <f t="shared" si="0"/>
        <v>143</v>
      </c>
      <c r="E30" s="21">
        <f t="shared" si="1"/>
        <v>29</v>
      </c>
      <c r="F30" s="21">
        <f t="shared" si="2"/>
        <v>4902</v>
      </c>
      <c r="G30" s="22">
        <f t="shared" si="3"/>
        <v>1.5087719298245614</v>
      </c>
    </row>
    <row r="31" spans="1:7">
      <c r="A31">
        <v>30</v>
      </c>
      <c r="B31">
        <v>59</v>
      </c>
      <c r="C31">
        <v>89</v>
      </c>
      <c r="D31" s="21">
        <f t="shared" si="0"/>
        <v>148</v>
      </c>
      <c r="E31" s="21">
        <f t="shared" si="1"/>
        <v>30</v>
      </c>
      <c r="F31" s="21">
        <f t="shared" si="2"/>
        <v>5251</v>
      </c>
      <c r="G31" s="22">
        <f t="shared" si="3"/>
        <v>1.5084745762711864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0:L25"/>
  <sheetViews>
    <sheetView topLeftCell="A10" workbookViewId="0">
      <selection activeCell="G22" sqref="G22:L22"/>
    </sheetView>
  </sheetViews>
  <sheetFormatPr defaultRowHeight="15"/>
  <sheetData>
    <row r="20" spans="1:12" ht="30" customHeight="1"/>
    <row r="22" spans="1:12" ht="62.25" customHeight="1">
      <c r="A22" s="12" t="s">
        <v>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</row>
    <row r="25" spans="1:1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</sheetData>
  <mergeCells count="8">
    <mergeCell ref="A25:F25"/>
    <mergeCell ref="G25:L25"/>
    <mergeCell ref="A22:F22"/>
    <mergeCell ref="G22:L22"/>
    <mergeCell ref="A23:F23"/>
    <mergeCell ref="G23:L23"/>
    <mergeCell ref="A24:F24"/>
    <mergeCell ref="G24:L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I20"/>
  <sheetViews>
    <sheetView workbookViewId="0">
      <selection activeCell="I8" sqref="I8"/>
    </sheetView>
  </sheetViews>
  <sheetFormatPr defaultRowHeight="15"/>
  <cols>
    <col min="1" max="3" width="11.7109375" customWidth="1"/>
    <col min="4" max="4" width="15.85546875" customWidth="1"/>
    <col min="5" max="5" width="13.7109375" customWidth="1"/>
    <col min="6" max="9" width="11.7109375" customWidth="1"/>
  </cols>
  <sheetData>
    <row r="2" spans="2:9">
      <c r="B2" s="15" t="s">
        <v>2</v>
      </c>
      <c r="C2" s="15"/>
      <c r="D2" s="15"/>
      <c r="E2" s="15"/>
      <c r="F2" s="15"/>
      <c r="G2" s="15"/>
      <c r="H2" s="32">
        <f>400/12</f>
        <v>33.333333333333336</v>
      </c>
    </row>
    <row r="3" spans="2:9">
      <c r="B3" s="15" t="s">
        <v>3</v>
      </c>
      <c r="C3" s="15"/>
      <c r="D3" s="15"/>
      <c r="E3" s="15"/>
      <c r="F3" s="15"/>
      <c r="G3" s="15"/>
      <c r="H3" s="15"/>
      <c r="I3" s="31">
        <f>400/15</f>
        <v>26.666666666666668</v>
      </c>
    </row>
    <row r="5" spans="2:9" ht="15.75" thickBot="1"/>
    <row r="6" spans="2:9">
      <c r="B6" s="16" t="s">
        <v>4</v>
      </c>
      <c r="C6" s="17"/>
      <c r="D6" s="18"/>
    </row>
    <row r="7" spans="2:9">
      <c r="B7" s="1" t="s">
        <v>5</v>
      </c>
      <c r="C7" s="2" t="s">
        <v>6</v>
      </c>
      <c r="D7" s="3" t="s">
        <v>7</v>
      </c>
    </row>
    <row r="8" spans="2:9">
      <c r="B8" s="4">
        <v>15</v>
      </c>
      <c r="C8" s="5">
        <v>4800</v>
      </c>
      <c r="D8" s="33">
        <f>C8/B8</f>
        <v>320</v>
      </c>
    </row>
    <row r="9" spans="2:9">
      <c r="B9" s="4">
        <v>30</v>
      </c>
      <c r="C9" s="5">
        <v>6100</v>
      </c>
      <c r="D9" s="34">
        <f>C9/B9</f>
        <v>203.33333333333334</v>
      </c>
    </row>
    <row r="10" spans="2:9" ht="15.75" thickBot="1">
      <c r="B10" s="6">
        <v>50</v>
      </c>
      <c r="C10" s="7">
        <v>7900</v>
      </c>
      <c r="D10" s="35">
        <f>C10/B10</f>
        <v>158</v>
      </c>
    </row>
    <row r="12" spans="2:9">
      <c r="B12" s="19" t="s">
        <v>9</v>
      </c>
      <c r="C12" s="19"/>
      <c r="D12" s="19"/>
      <c r="E12" s="19"/>
      <c r="F12" s="19"/>
      <c r="G12" s="19"/>
    </row>
    <row r="13" spans="2:9" ht="15.75" thickBot="1"/>
    <row r="14" spans="2:9">
      <c r="B14" s="9" t="s">
        <v>10</v>
      </c>
      <c r="C14" s="10" t="s">
        <v>15</v>
      </c>
      <c r="D14" s="10" t="s">
        <v>16</v>
      </c>
      <c r="E14" s="11" t="s">
        <v>17</v>
      </c>
    </row>
    <row r="15" spans="2:9">
      <c r="B15" s="4" t="s">
        <v>11</v>
      </c>
      <c r="C15" s="5">
        <v>200</v>
      </c>
      <c r="D15" s="8">
        <v>760</v>
      </c>
      <c r="E15" s="36">
        <f>C15*D15</f>
        <v>152000</v>
      </c>
    </row>
    <row r="16" spans="2:9">
      <c r="B16" s="4" t="s">
        <v>12</v>
      </c>
      <c r="C16" s="5">
        <v>167</v>
      </c>
      <c r="D16" s="8">
        <v>1352</v>
      </c>
      <c r="E16" s="36">
        <f t="shared" ref="E16:E17" si="0">C16*D16</f>
        <v>225784</v>
      </c>
    </row>
    <row r="17" spans="1:6">
      <c r="B17" s="4" t="s">
        <v>13</v>
      </c>
      <c r="C17" s="5">
        <v>32</v>
      </c>
      <c r="D17" s="8">
        <v>974</v>
      </c>
      <c r="E17" s="36">
        <f t="shared" si="0"/>
        <v>31168</v>
      </c>
    </row>
    <row r="18" spans="1:6" ht="15.75" thickBot="1">
      <c r="B18" s="6" t="s">
        <v>14</v>
      </c>
      <c r="C18" s="7"/>
      <c r="D18" s="7"/>
      <c r="E18" s="37">
        <f>SUM(E15:E17)</f>
        <v>408952</v>
      </c>
    </row>
    <row r="20" spans="1:6" ht="30" customHeight="1">
      <c r="A20" s="12" t="s">
        <v>8</v>
      </c>
      <c r="B20" s="12"/>
      <c r="C20" s="12"/>
      <c r="D20" s="12"/>
      <c r="E20" s="12"/>
      <c r="F20" s="12"/>
    </row>
  </sheetData>
  <mergeCells count="5">
    <mergeCell ref="B2:G2"/>
    <mergeCell ref="B3:H3"/>
    <mergeCell ref="B6:D6"/>
    <mergeCell ref="B12:G12"/>
    <mergeCell ref="A20:F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2:J21"/>
  <sheetViews>
    <sheetView tabSelected="1" workbookViewId="0">
      <selection activeCell="C23" sqref="C23"/>
    </sheetView>
  </sheetViews>
  <sheetFormatPr defaultRowHeight="15"/>
  <sheetData>
    <row r="2" ht="15" customHeight="1"/>
    <row r="6" ht="15" customHeight="1"/>
    <row r="10" ht="15" customHeight="1"/>
    <row r="21" spans="1:10">
      <c r="A21" s="38" t="s">
        <v>38</v>
      </c>
      <c r="B21" s="39"/>
      <c r="C21" s="39"/>
      <c r="D21" s="39"/>
      <c r="E21" s="39"/>
      <c r="F21" s="39"/>
      <c r="G21" s="40"/>
      <c r="H21" s="40"/>
      <c r="I21" s="40"/>
      <c r="J21" s="4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B1:J13"/>
  <sheetViews>
    <sheetView workbookViewId="0">
      <selection activeCell="L21" sqref="L21"/>
    </sheetView>
  </sheetViews>
  <sheetFormatPr defaultRowHeight="15"/>
  <cols>
    <col min="6" max="6" width="14.7109375" customWidth="1"/>
  </cols>
  <sheetData>
    <row r="1" spans="2:10">
      <c r="B1" s="57" t="s">
        <v>18</v>
      </c>
      <c r="C1" s="57" t="s">
        <v>19</v>
      </c>
      <c r="D1" s="57" t="s">
        <v>20</v>
      </c>
      <c r="E1" s="57" t="s">
        <v>21</v>
      </c>
      <c r="F1" s="57" t="s">
        <v>22</v>
      </c>
      <c r="G1" s="44"/>
      <c r="H1" s="44"/>
      <c r="I1" s="44"/>
      <c r="J1" s="45"/>
    </row>
    <row r="2" spans="2:10" ht="15.75" thickBot="1">
      <c r="B2" s="52">
        <v>9</v>
      </c>
      <c r="C2" s="53">
        <v>3</v>
      </c>
      <c r="D2" s="53">
        <v>35</v>
      </c>
      <c r="E2" s="53">
        <v>74</v>
      </c>
      <c r="F2" s="56">
        <f>(B2+C2)*D2/E2</f>
        <v>5.6756756756756754</v>
      </c>
      <c r="G2" s="46" t="s">
        <v>23</v>
      </c>
      <c r="H2" s="46"/>
      <c r="I2" s="46"/>
      <c r="J2" s="47"/>
    </row>
    <row r="3" spans="2:10" ht="15.75" thickBot="1">
      <c r="B3" s="52">
        <v>17</v>
      </c>
      <c r="C3" s="53">
        <v>7</v>
      </c>
      <c r="D3" s="53">
        <v>33</v>
      </c>
      <c r="E3" s="53">
        <v>69</v>
      </c>
      <c r="F3" s="42">
        <f t="shared" ref="F3:F5" si="0">(B3+C3)*D3/E3</f>
        <v>11.478260869565217</v>
      </c>
      <c r="G3" s="46"/>
      <c r="H3" s="46"/>
      <c r="I3" s="46"/>
      <c r="J3" s="47"/>
    </row>
    <row r="4" spans="2:10" ht="15.75" thickBot="1">
      <c r="B4" s="52">
        <v>25</v>
      </c>
      <c r="C4" s="53">
        <v>11</v>
      </c>
      <c r="D4" s="53">
        <v>31</v>
      </c>
      <c r="E4" s="53">
        <v>64</v>
      </c>
      <c r="F4" s="42">
        <f t="shared" si="0"/>
        <v>17.4375</v>
      </c>
      <c r="G4" s="46"/>
      <c r="H4" s="46"/>
      <c r="I4" s="46"/>
      <c r="J4" s="47"/>
    </row>
    <row r="5" spans="2:10" ht="15.75" thickBot="1">
      <c r="B5" s="52">
        <v>33</v>
      </c>
      <c r="C5" s="53">
        <v>15</v>
      </c>
      <c r="D5" s="53">
        <v>29</v>
      </c>
      <c r="E5" s="53">
        <v>59</v>
      </c>
      <c r="F5" s="42">
        <f t="shared" si="0"/>
        <v>23.593220338983052</v>
      </c>
      <c r="G5" s="46"/>
      <c r="H5" s="46"/>
      <c r="I5" s="46"/>
      <c r="J5" s="47"/>
    </row>
    <row r="6" spans="2:10" ht="15.75" thickBot="1">
      <c r="B6" s="52">
        <v>41</v>
      </c>
      <c r="C6" s="53">
        <v>19</v>
      </c>
      <c r="D6" s="53">
        <v>27</v>
      </c>
      <c r="E6" s="53">
        <v>54</v>
      </c>
      <c r="F6" s="43">
        <f>(B6+C6+D6)*E6</f>
        <v>4698</v>
      </c>
      <c r="G6" s="46" t="s">
        <v>24</v>
      </c>
      <c r="H6" s="46"/>
      <c r="I6" s="46"/>
      <c r="J6" s="47"/>
    </row>
    <row r="7" spans="2:10" ht="15.75" thickBot="1">
      <c r="B7" s="52">
        <v>49</v>
      </c>
      <c r="C7" s="53">
        <v>23</v>
      </c>
      <c r="D7" s="53">
        <v>25</v>
      </c>
      <c r="E7" s="53">
        <v>49</v>
      </c>
      <c r="F7" s="43">
        <f t="shared" ref="F7:F9" si="1">(B7+C7+D7)*E7</f>
        <v>4753</v>
      </c>
      <c r="G7" s="46"/>
      <c r="H7" s="46"/>
      <c r="I7" s="46"/>
      <c r="J7" s="47"/>
    </row>
    <row r="8" spans="2:10" ht="15.75" thickBot="1">
      <c r="B8" s="52">
        <v>57</v>
      </c>
      <c r="C8" s="53">
        <v>27</v>
      </c>
      <c r="D8" s="53">
        <v>23</v>
      </c>
      <c r="E8" s="53">
        <v>44</v>
      </c>
      <c r="F8" s="43">
        <f t="shared" si="1"/>
        <v>4708</v>
      </c>
      <c r="G8" s="46"/>
      <c r="H8" s="46"/>
      <c r="I8" s="46"/>
      <c r="J8" s="47"/>
    </row>
    <row r="9" spans="2:10" ht="15.75" thickBot="1">
      <c r="B9" s="52">
        <v>65</v>
      </c>
      <c r="C9" s="53">
        <v>31</v>
      </c>
      <c r="D9" s="53">
        <v>21</v>
      </c>
      <c r="E9" s="53">
        <v>39</v>
      </c>
      <c r="F9" s="43">
        <f t="shared" si="1"/>
        <v>4563</v>
      </c>
      <c r="G9" s="46"/>
      <c r="H9" s="46"/>
      <c r="I9" s="46"/>
      <c r="J9" s="47"/>
    </row>
    <row r="10" spans="2:10" ht="15.75" thickBot="1">
      <c r="B10" s="52">
        <v>73</v>
      </c>
      <c r="C10" s="53">
        <v>35</v>
      </c>
      <c r="D10" s="53">
        <v>19</v>
      </c>
      <c r="E10" s="53">
        <v>34</v>
      </c>
      <c r="F10" s="43">
        <f>((B10-D10)*C10)-E10</f>
        <v>1856</v>
      </c>
      <c r="G10" s="20" t="s">
        <v>25</v>
      </c>
      <c r="H10" s="46"/>
      <c r="I10" s="46"/>
      <c r="J10" s="47"/>
    </row>
    <row r="11" spans="2:10" ht="15.75" thickBot="1">
      <c r="B11" s="52">
        <v>81</v>
      </c>
      <c r="C11" s="53">
        <v>39</v>
      </c>
      <c r="D11" s="53">
        <v>17</v>
      </c>
      <c r="E11" s="53">
        <v>29</v>
      </c>
      <c r="F11" s="43">
        <f t="shared" ref="F11:F13" si="2">((B11-D11)*C11)-E11</f>
        <v>2467</v>
      </c>
      <c r="G11" s="20"/>
      <c r="H11" s="46"/>
      <c r="I11" s="46"/>
      <c r="J11" s="47"/>
    </row>
    <row r="12" spans="2:10" ht="15.75" thickBot="1">
      <c r="B12" s="52">
        <v>89</v>
      </c>
      <c r="C12" s="53">
        <v>43</v>
      </c>
      <c r="D12" s="53">
        <v>15</v>
      </c>
      <c r="E12" s="53">
        <v>24</v>
      </c>
      <c r="F12" s="43">
        <f t="shared" si="2"/>
        <v>3158</v>
      </c>
      <c r="G12" s="20"/>
      <c r="H12" s="46"/>
      <c r="I12" s="46"/>
      <c r="J12" s="47"/>
    </row>
    <row r="13" spans="2:10">
      <c r="B13" s="54">
        <v>97</v>
      </c>
      <c r="C13" s="55">
        <v>47</v>
      </c>
      <c r="D13" s="55">
        <v>13</v>
      </c>
      <c r="E13" s="55">
        <v>19</v>
      </c>
      <c r="F13" s="48">
        <f t="shared" si="2"/>
        <v>3929</v>
      </c>
      <c r="G13" s="49"/>
      <c r="H13" s="50"/>
      <c r="I13" s="50"/>
      <c r="J13" s="51"/>
    </row>
  </sheetData>
  <mergeCells count="3">
    <mergeCell ref="G2:J5"/>
    <mergeCell ref="G6:J9"/>
    <mergeCell ref="G10:J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hiányzó adatok</vt:lpstr>
      <vt:lpstr>hiányzó adatok megoldás</vt:lpstr>
      <vt:lpstr>alma</vt:lpstr>
      <vt:lpstr>alma megoldása</vt:lpstr>
      <vt:lpstr>eredmény</vt:lpstr>
      <vt:lpstr>eredmény megoldása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nemethtibor</dc:creator>
  <cp:lastModifiedBy>Piri</cp:lastModifiedBy>
  <dcterms:created xsi:type="dcterms:W3CDTF">2013-09-26T09:17:37Z</dcterms:created>
  <dcterms:modified xsi:type="dcterms:W3CDTF">2021-07-31T10:35:27Z</dcterms:modified>
</cp:coreProperties>
</file>